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прил2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1" i="1" l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</calcChain>
</file>

<file path=xl/sharedStrings.xml><?xml version="1.0" encoding="utf-8"?>
<sst xmlns="http://schemas.openxmlformats.org/spreadsheetml/2006/main" count="20" uniqueCount="20">
  <si>
    <t>Приложение 2</t>
  </si>
  <si>
    <t>к приказу КОиН</t>
  </si>
  <si>
    <t>от_____________№________</t>
  </si>
  <si>
    <t xml:space="preserve">Отраслевой корректирующий коэффициент к базовым нормативам на общехозяйственные нужды и содержание имущества для  оказания  муниципальных услуг дошкольными  организациями (средства бюджета)
</t>
  </si>
  <si>
    <t>№
п/п</t>
  </si>
  <si>
    <t xml:space="preserve">Наименование учреждения
</t>
  </si>
  <si>
    <t>Отраслевой корректирующий коэффициент к базовым нормативам на общехозяйственные нужды и содержание имущества для  оказания  муниципальных услуг дошкольными  организациями</t>
  </si>
  <si>
    <t>план</t>
  </si>
  <si>
    <t>по нормативу</t>
  </si>
  <si>
    <t>МАУ ДОУ №1</t>
  </si>
  <si>
    <t>МАУ ДОУ №2</t>
  </si>
  <si>
    <t>МАУ ДОУ №3 ("Теремок")</t>
  </si>
  <si>
    <t>МАУ ДОУ №4</t>
  </si>
  <si>
    <t>МАУ ДОУ №5</t>
  </si>
  <si>
    <t>МАУ ДОУ №6</t>
  </si>
  <si>
    <t>МАУ ДОУ №7</t>
  </si>
  <si>
    <t>МАУ ДОУ №8</t>
  </si>
  <si>
    <t>МАУ ДОУ №9</t>
  </si>
  <si>
    <t>МАУ ДОУ №10</t>
  </si>
  <si>
    <t>МАУ ДОУ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</si>
</sst>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 Greek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9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164" fontId="0" fillId="0" borderId="1" xfId="0" applyNumberFormat="1" applyBorder="1"/>
  </cellXfs>
  <cellStyles count="16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Обычный 3" xfId="8"/>
    <cellStyle name="Обычный 3 2" xfId="9"/>
    <cellStyle name="Обычный 4" xfId="10"/>
    <cellStyle name="Обычный 5" xfId="11"/>
    <cellStyle name="Процентный 2" xfId="12"/>
    <cellStyle name="Процентный 3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6;&#1074;&#1084;&#1077;&#1089;&#1090;&#1085;&#1072;&#1103;%20&#1088;&#1072;&#1073;&#1086;&#1090;&#1072;\&#1052;&#1059;&#1053;&#1048;&#1062;&#1048;&#1055;&#1040;&#1051;&#1068;&#1053;&#1067;&#1045;%20&#1047;&#1040;&#1044;&#1040;&#1053;&#1048;&#1071;\&#1085;&#1086;&#1088;&#1084;&#1072;&#1090;&#1080;&#1074;&#1085;&#1099;&#1077;%20&#1079;&#1072;&#1090;&#1088;&#1072;&#1090;&#1099;\2018%20&#1075;&#1086;&#1076;\&#1089;&#1072;&#1076;&#1099;%202018%20&#1075;&#1086;&#1076;\&#1091;&#1090;&#1086;&#1095;&#1085;&#1077;&#1085;&#1085;&#1072;&#1103;\&#1089;&#1072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 "/>
      <sheetName val="прил 3"/>
      <sheetName val="Прасчет норматива"/>
      <sheetName val="спр.дети и расходы"/>
      <sheetName val="Роспись"/>
      <sheetName val="Исполнение_1"/>
      <sheetName val="Лист1"/>
    </sheetNames>
    <sheetDataSet>
      <sheetData sheetId="0">
        <row r="219">
          <cell r="P219">
            <v>30.555754475703324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tabSelected="1" workbookViewId="0">
      <selection activeCell="D1" sqref="D1:E1048576"/>
    </sheetView>
  </sheetViews>
  <sheetFormatPr defaultRowHeight="15"/>
  <cols>
    <col min="2" max="2" width="32.28515625" customWidth="1"/>
    <col min="3" max="3" width="10.42578125" customWidth="1"/>
    <col min="4" max="4" width="15.5703125" hidden="1" customWidth="1"/>
    <col min="5" max="5" width="17" hidden="1" customWidth="1"/>
    <col min="6" max="6" width="28" customWidth="1"/>
  </cols>
  <sheetData>
    <row r="1" spans="1:6">
      <c r="F1" t="s">
        <v>0</v>
      </c>
    </row>
    <row r="2" spans="1:6">
      <c r="F2" t="s">
        <v>1</v>
      </c>
    </row>
    <row r="3" spans="1:6">
      <c r="F3" t="s">
        <v>2</v>
      </c>
    </row>
    <row r="5" spans="1:6" ht="79.5" customHeight="1">
      <c r="A5" s="1" t="s">
        <v>3</v>
      </c>
      <c r="B5" s="2"/>
      <c r="C5" s="2"/>
      <c r="D5" s="2"/>
      <c r="E5" s="2"/>
      <c r="F5" s="2"/>
    </row>
    <row r="8" spans="1:6" ht="49.5" customHeight="1">
      <c r="A8" s="3" t="s">
        <v>4</v>
      </c>
      <c r="B8" s="3" t="s">
        <v>5</v>
      </c>
      <c r="C8" s="4"/>
      <c r="D8" s="4"/>
      <c r="E8" s="4"/>
      <c r="F8" s="5" t="s">
        <v>6</v>
      </c>
    </row>
    <row r="9" spans="1:6" ht="123.75" customHeight="1">
      <c r="A9" s="6"/>
      <c r="B9" s="6"/>
      <c r="C9" s="7"/>
      <c r="D9" s="7" t="s">
        <v>7</v>
      </c>
      <c r="E9" s="7" t="s">
        <v>8</v>
      </c>
      <c r="F9" s="8"/>
    </row>
    <row r="10" spans="1:6" ht="24.75" customHeight="1">
      <c r="A10" s="9">
        <v>1</v>
      </c>
      <c r="B10" s="9" t="s">
        <v>9</v>
      </c>
      <c r="C10" s="9">
        <v>251</v>
      </c>
      <c r="D10" s="9">
        <v>7733.4</v>
      </c>
      <c r="E10" s="9">
        <f>C10*[1]прил1!P$219</f>
        <v>7669.4943734015342</v>
      </c>
      <c r="F10" s="10">
        <f>D10/E10</f>
        <v>1.0083324432468581</v>
      </c>
    </row>
    <row r="11" spans="1:6" ht="24.75" customHeight="1">
      <c r="A11" s="9">
        <v>2</v>
      </c>
      <c r="B11" s="9" t="s">
        <v>10</v>
      </c>
      <c r="C11" s="9">
        <v>440</v>
      </c>
      <c r="D11" s="9">
        <v>11898.3</v>
      </c>
      <c r="E11" s="9">
        <f>C11*[1]прил1!P$219</f>
        <v>13444.531969309463</v>
      </c>
      <c r="F11" s="10">
        <f t="shared" ref="F11:F20" si="0">D11/E11</f>
        <v>0.88499175926397977</v>
      </c>
    </row>
    <row r="12" spans="1:6" ht="24.75" customHeight="1">
      <c r="A12" s="9">
        <v>3</v>
      </c>
      <c r="B12" s="9" t="s">
        <v>11</v>
      </c>
      <c r="C12" s="9">
        <v>446</v>
      </c>
      <c r="D12" s="9">
        <v>14772.8</v>
      </c>
      <c r="E12" s="9">
        <f>C12*[1]прил1!P$219</f>
        <v>13627.866496163682</v>
      </c>
      <c r="F12" s="10">
        <f t="shared" si="0"/>
        <v>1.0840141414768498</v>
      </c>
    </row>
    <row r="13" spans="1:6" ht="24.75" customHeight="1">
      <c r="A13" s="9">
        <v>4</v>
      </c>
      <c r="B13" s="9" t="s">
        <v>12</v>
      </c>
      <c r="C13" s="9">
        <v>465</v>
      </c>
      <c r="D13" s="9">
        <v>9931.2999999999993</v>
      </c>
      <c r="E13" s="9">
        <f>C13*[1]прил1!P$219</f>
        <v>14208.425831202047</v>
      </c>
      <c r="F13" s="10">
        <f t="shared" si="0"/>
        <v>0.69897257570860694</v>
      </c>
    </row>
    <row r="14" spans="1:6" ht="24.75" customHeight="1">
      <c r="A14" s="9">
        <v>5</v>
      </c>
      <c r="B14" s="9" t="s">
        <v>13</v>
      </c>
      <c r="C14" s="9">
        <v>306</v>
      </c>
      <c r="D14" s="9">
        <v>7439.7</v>
      </c>
      <c r="E14" s="9">
        <f>C14*[1]прил1!P$219</f>
        <v>9350.0608695652172</v>
      </c>
      <c r="F14" s="10">
        <f t="shared" si="0"/>
        <v>0.7956846595744087</v>
      </c>
    </row>
    <row r="15" spans="1:6" ht="24.75" customHeight="1">
      <c r="A15" s="9">
        <v>6</v>
      </c>
      <c r="B15" s="9" t="s">
        <v>14</v>
      </c>
      <c r="C15" s="9">
        <v>421</v>
      </c>
      <c r="D15" s="9">
        <v>13834.1</v>
      </c>
      <c r="E15" s="9">
        <f>C15*[1]прил1!P$219</f>
        <v>12863.9726342711</v>
      </c>
      <c r="F15" s="10">
        <f t="shared" si="0"/>
        <v>1.0754142902282278</v>
      </c>
    </row>
    <row r="16" spans="1:6" ht="24.75" customHeight="1">
      <c r="A16" s="9">
        <v>7</v>
      </c>
      <c r="B16" s="9" t="s">
        <v>15</v>
      </c>
      <c r="C16" s="9">
        <v>276</v>
      </c>
      <c r="D16" s="9">
        <v>16547.099999999999</v>
      </c>
      <c r="E16" s="9">
        <f>C16*[1]прил1!P$219</f>
        <v>8433.3882352941182</v>
      </c>
      <c r="F16" s="10">
        <f t="shared" si="0"/>
        <v>1.9620939459124653</v>
      </c>
    </row>
    <row r="17" spans="1:6" ht="24.75" customHeight="1">
      <c r="A17" s="9">
        <v>8</v>
      </c>
      <c r="B17" s="9" t="s">
        <v>16</v>
      </c>
      <c r="C17" s="9">
        <v>295</v>
      </c>
      <c r="D17" s="9">
        <v>7390.4</v>
      </c>
      <c r="E17" s="9">
        <f>C17*[1]прил1!P$219</f>
        <v>9013.9475703324806</v>
      </c>
      <c r="F17" s="10">
        <f t="shared" si="0"/>
        <v>0.81988495521362392</v>
      </c>
    </row>
    <row r="18" spans="1:6" ht="24.75" customHeight="1">
      <c r="A18" s="9">
        <v>9</v>
      </c>
      <c r="B18" s="9" t="s">
        <v>17</v>
      </c>
      <c r="C18" s="9">
        <v>350</v>
      </c>
      <c r="D18" s="9">
        <v>10803.3</v>
      </c>
      <c r="E18" s="9">
        <f>C18*[1]прил1!P$219</f>
        <v>10694.514066496164</v>
      </c>
      <c r="F18" s="10">
        <f t="shared" si="0"/>
        <v>1.010172124963082</v>
      </c>
    </row>
    <row r="19" spans="1:6" ht="24.75" customHeight="1">
      <c r="A19" s="9">
        <v>10</v>
      </c>
      <c r="B19" s="9" t="s">
        <v>18</v>
      </c>
      <c r="C19" s="9">
        <v>260</v>
      </c>
      <c r="D19" s="9">
        <v>11589.8</v>
      </c>
      <c r="E19" s="9">
        <f>C19*[1]прил1!P$219</f>
        <v>7944.4961636828639</v>
      </c>
      <c r="F19" s="10">
        <f t="shared" si="0"/>
        <v>1.4588464467993734</v>
      </c>
    </row>
    <row r="20" spans="1:6" ht="24.75" customHeight="1">
      <c r="A20" s="9">
        <v>11</v>
      </c>
      <c r="B20" s="9" t="s">
        <v>19</v>
      </c>
      <c r="C20" s="9">
        <v>440</v>
      </c>
      <c r="D20" s="9">
        <v>13937.5</v>
      </c>
      <c r="E20" s="9">
        <f>C20*[1]прил1!P$219</f>
        <v>13444.531969309463</v>
      </c>
      <c r="F20" s="10">
        <f t="shared" si="0"/>
        <v>1.0366668049000041</v>
      </c>
    </row>
    <row r="21" spans="1:6">
      <c r="D21">
        <f>SUM(D10:D20)</f>
        <v>125877.70000000001</v>
      </c>
    </row>
  </sheetData>
  <mergeCells count="4">
    <mergeCell ref="A5:F5"/>
    <mergeCell ref="A8:A9"/>
    <mergeCell ref="B8:B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2019-02-28T10:11:33Z</dcterms:created>
  <dcterms:modified xsi:type="dcterms:W3CDTF">2019-02-28T10:11:44Z</dcterms:modified>
</cp:coreProperties>
</file>